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seWhip\Documents\DE MUSTANG\Dressuurdag 8 aug21\"/>
    </mc:Choice>
  </mc:AlternateContent>
  <xr:revisionPtr revIDLastSave="0" documentId="13_ncr:1_{E7257A95-5CF7-4896-8E8E-9897AB9100E2}" xr6:coauthVersionLast="47" xr6:coauthVersionMax="47" xr10:uidLastSave="{00000000-0000-0000-0000-000000000000}"/>
  <bookViews>
    <workbookView xWindow="-120" yWindow="-120" windowWidth="20640" windowHeight="11160" tabRatio="513" xr2:uid="{00000000-000D-0000-FFFF-FFFF00000000}"/>
  </bookViews>
  <sheets>
    <sheet name="01Miniemen (proef zonder galop)" sheetId="12" r:id="rId1"/>
    <sheet name="02 E5" sheetId="7" r:id="rId2"/>
    <sheet name="03 E7" sheetId="8" r:id="rId3"/>
    <sheet name="04 A5" sheetId="11" r:id="rId4"/>
    <sheet name="05 A10" sheetId="9" r:id="rId5"/>
    <sheet name="06 L2" sheetId="10" r:id="rId6"/>
  </sheets>
  <calcPr calcId="181029"/>
</workbook>
</file>

<file path=xl/calcChain.xml><?xml version="1.0" encoding="utf-8"?>
<calcChain xmlns="http://schemas.openxmlformats.org/spreadsheetml/2006/main">
  <c r="J3" i="7" l="1"/>
  <c r="J3" i="8"/>
  <c r="F15" i="7"/>
  <c r="F16" i="7"/>
  <c r="J3" i="12"/>
  <c r="J2" i="11"/>
  <c r="A2" i="11" s="1"/>
  <c r="A19" i="8"/>
  <c r="A20" i="8"/>
  <c r="F3" i="10"/>
  <c r="F4" i="10"/>
  <c r="F5" i="10"/>
  <c r="F2" i="10"/>
  <c r="F9" i="9"/>
  <c r="F10" i="9"/>
  <c r="F11" i="9"/>
  <c r="F12" i="9"/>
  <c r="F3" i="9"/>
  <c r="F4" i="9"/>
  <c r="F5" i="9"/>
  <c r="F6" i="9"/>
  <c r="F7" i="9"/>
  <c r="F8" i="9"/>
  <c r="F2" i="9"/>
  <c r="F3" i="11"/>
  <c r="F4" i="11"/>
  <c r="F5" i="11"/>
  <c r="F6" i="11"/>
  <c r="F7" i="11"/>
  <c r="F8" i="11"/>
  <c r="F2" i="1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" i="8"/>
  <c r="F3" i="7"/>
  <c r="F4" i="7"/>
  <c r="F5" i="7"/>
  <c r="F6" i="7"/>
  <c r="F7" i="7"/>
  <c r="F8" i="7"/>
  <c r="F9" i="7"/>
  <c r="F10" i="7"/>
  <c r="F11" i="7"/>
  <c r="F12" i="7"/>
  <c r="F13" i="7"/>
  <c r="F14" i="7"/>
  <c r="F2" i="7"/>
  <c r="F3" i="12"/>
  <c r="F4" i="12"/>
  <c r="F5" i="12"/>
  <c r="F6" i="12"/>
  <c r="F7" i="12"/>
  <c r="F2" i="12"/>
  <c r="A2" i="12"/>
  <c r="A3" i="12" s="1"/>
  <c r="A4" i="12" s="1"/>
  <c r="A5" i="12" s="1"/>
  <c r="A6" i="12" s="1"/>
  <c r="A7" i="12" s="1"/>
  <c r="J2" i="7" s="1"/>
  <c r="A2" i="7" s="1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J2" i="8" s="1"/>
  <c r="A2" i="8" s="1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3" i="11" l="1"/>
  <c r="A4" i="11" s="1"/>
  <c r="A5" i="11" s="1"/>
  <c r="A6" i="11" s="1"/>
  <c r="A7" i="11" s="1"/>
  <c r="J3" i="11" s="1"/>
  <c r="L2" i="9" l="1"/>
  <c r="A2" i="9" s="1"/>
  <c r="A3" i="9" s="1"/>
  <c r="A4" i="9" s="1"/>
  <c r="A5" i="9" s="1"/>
  <c r="A6" i="9" s="1"/>
  <c r="A7" i="9" s="1"/>
  <c r="A8" i="9" s="1"/>
  <c r="A9" i="9" s="1"/>
  <c r="A10" i="9" s="1"/>
  <c r="A11" i="9" s="1"/>
  <c r="A12" i="9" s="1"/>
  <c r="L5" i="9" l="1"/>
  <c r="K2" i="10" s="1"/>
  <c r="A2" i="10" s="1"/>
  <c r="A3" i="10" s="1"/>
  <c r="A4" i="10" s="1"/>
  <c r="A5" i="10" s="1"/>
  <c r="K3" i="10" s="1"/>
</calcChain>
</file>

<file path=xl/sharedStrings.xml><?xml version="1.0" encoding="utf-8"?>
<sst xmlns="http://schemas.openxmlformats.org/spreadsheetml/2006/main" count="249" uniqueCount="156">
  <si>
    <t>claes</t>
  </si>
  <si>
    <t>Hidalgo</t>
  </si>
  <si>
    <t>Jurgen</t>
  </si>
  <si>
    <t>Claes</t>
  </si>
  <si>
    <t>Axelle</t>
  </si>
  <si>
    <t>Jespers</t>
  </si>
  <si>
    <t>Ferano</t>
  </si>
  <si>
    <t>Noa</t>
  </si>
  <si>
    <t>Van hoof</t>
  </si>
  <si>
    <t>Hanneke</t>
  </si>
  <si>
    <t>De Schutter</t>
  </si>
  <si>
    <t>Prada</t>
  </si>
  <si>
    <t>Echo</t>
  </si>
  <si>
    <t>Hattori</t>
  </si>
  <si>
    <t>Damon</t>
  </si>
  <si>
    <t>Katrien</t>
  </si>
  <si>
    <t>Femke</t>
  </si>
  <si>
    <t>Wendy</t>
  </si>
  <si>
    <t>Romeo</t>
  </si>
  <si>
    <t>Lore</t>
  </si>
  <si>
    <t>Zita</t>
  </si>
  <si>
    <t>Jade</t>
  </si>
  <si>
    <t>Emma</t>
  </si>
  <si>
    <t>Stella</t>
  </si>
  <si>
    <t>Bontemps</t>
  </si>
  <si>
    <t>Lara</t>
  </si>
  <si>
    <t>Verschueren</t>
  </si>
  <si>
    <t>Naturel</t>
  </si>
  <si>
    <t>De winter</t>
  </si>
  <si>
    <t>Kiki</t>
  </si>
  <si>
    <t>Nandi</t>
  </si>
  <si>
    <t>Vrancken</t>
  </si>
  <si>
    <t>Mazzel</t>
  </si>
  <si>
    <t>Emilie</t>
  </si>
  <si>
    <t>Van Olmen</t>
  </si>
  <si>
    <t>Kasanova</t>
  </si>
  <si>
    <t>Mona</t>
  </si>
  <si>
    <t>Johnny</t>
  </si>
  <si>
    <t>Romy</t>
  </si>
  <si>
    <t>Torfs</t>
  </si>
  <si>
    <t>Amber</t>
  </si>
  <si>
    <t>lisa</t>
  </si>
  <si>
    <t>lancelot</t>
  </si>
  <si>
    <t>Lotte</t>
  </si>
  <si>
    <t>Ooh v/d cumul</t>
  </si>
  <si>
    <t>Saartje</t>
  </si>
  <si>
    <t>Pintens</t>
  </si>
  <si>
    <t>Elien</t>
  </si>
  <si>
    <t>Somers</t>
  </si>
  <si>
    <t>Nyah</t>
  </si>
  <si>
    <t>Lens</t>
  </si>
  <si>
    <t>Cauwenberghs</t>
  </si>
  <si>
    <t>Noya</t>
  </si>
  <si>
    <t>Schaepherders</t>
  </si>
  <si>
    <t>Vlekje</t>
  </si>
  <si>
    <t>githa</t>
  </si>
  <si>
    <t>de bruyn</t>
  </si>
  <si>
    <t>bijou</t>
  </si>
  <si>
    <t>saartje</t>
  </si>
  <si>
    <t>pintens</t>
  </si>
  <si>
    <t>marengo</t>
  </si>
  <si>
    <t>De Wever</t>
  </si>
  <si>
    <t>Simonts</t>
  </si>
  <si>
    <t>Oakley Hill Dovicus</t>
  </si>
  <si>
    <t>Jana</t>
  </si>
  <si>
    <t>De Voecht</t>
  </si>
  <si>
    <t>Energy</t>
  </si>
  <si>
    <t>Vercammen</t>
  </si>
  <si>
    <t>Odetje van de Goudveeraeghem</t>
  </si>
  <si>
    <t>Mie</t>
  </si>
  <si>
    <t>Van Heurck</t>
  </si>
  <si>
    <t>Builaert</t>
  </si>
  <si>
    <t>Choco</t>
  </si>
  <si>
    <t>Lyah</t>
  </si>
  <si>
    <t>Gitte</t>
  </si>
  <si>
    <t>Doms</t>
  </si>
  <si>
    <t>Gabber</t>
  </si>
  <si>
    <t>Lancelot</t>
  </si>
  <si>
    <t>Sadi</t>
  </si>
  <si>
    <t>Marrannes</t>
  </si>
  <si>
    <t>Caatje f vaan het juxschot</t>
  </si>
  <si>
    <t>Bux</t>
  </si>
  <si>
    <t>Henky</t>
  </si>
  <si>
    <t>Kantje's Dorinda</t>
  </si>
  <si>
    <t>Saloua</t>
  </si>
  <si>
    <t>Aayad</t>
  </si>
  <si>
    <t>Galli</t>
  </si>
  <si>
    <t>Larissa</t>
  </si>
  <si>
    <t>De bruyn</t>
  </si>
  <si>
    <t>Lenaerts</t>
  </si>
  <si>
    <t>Univier G</t>
  </si>
  <si>
    <t>Rune</t>
  </si>
  <si>
    <t>Van Espen</t>
  </si>
  <si>
    <t>Simona van ‘t Groentenhof</t>
  </si>
  <si>
    <t>Zoë</t>
  </si>
  <si>
    <t>goossens</t>
  </si>
  <si>
    <t>Juventa-sterne v/d vosberg</t>
  </si>
  <si>
    <t>Eve</t>
  </si>
  <si>
    <t>Amelinckx</t>
  </si>
  <si>
    <t>Flor De L'Île de Porquerolles</t>
  </si>
  <si>
    <t>Jessie</t>
  </si>
  <si>
    <t>Van camp</t>
  </si>
  <si>
    <t>Lipke</t>
  </si>
  <si>
    <t>Léon</t>
  </si>
  <si>
    <t>Maerevoet</t>
  </si>
  <si>
    <t>Nirvana</t>
  </si>
  <si>
    <t>Inge</t>
  </si>
  <si>
    <t>Van Campenhout</t>
  </si>
  <si>
    <t>Kahlua</t>
  </si>
  <si>
    <t>Van Evelghem</t>
  </si>
  <si>
    <t>Winston</t>
  </si>
  <si>
    <t>Ann</t>
  </si>
  <si>
    <t>Keersmaeckers</t>
  </si>
  <si>
    <t>Quinten</t>
  </si>
  <si>
    <t>Silke</t>
  </si>
  <si>
    <t>Vanhamme</t>
  </si>
  <si>
    <t>Dreamer</t>
  </si>
  <si>
    <t>Couperus</t>
  </si>
  <si>
    <t>Anissa</t>
  </si>
  <si>
    <t>Galway</t>
  </si>
  <si>
    <t>Lucy</t>
  </si>
  <si>
    <t>Amélie</t>
  </si>
  <si>
    <t>Van Puyenbroeck</t>
  </si>
  <si>
    <t>Noisette de la Hocq</t>
  </si>
  <si>
    <t>Pauline</t>
  </si>
  <si>
    <t>Nauwelaerts</t>
  </si>
  <si>
    <t>Vatou</t>
  </si>
  <si>
    <t>Louise</t>
  </si>
  <si>
    <t>Van der Wee</t>
  </si>
  <si>
    <t>Rayo</t>
  </si>
  <si>
    <t>wisper</t>
  </si>
  <si>
    <t>lilou</t>
  </si>
  <si>
    <t>HDS</t>
  </si>
  <si>
    <t>patsy</t>
  </si>
  <si>
    <t>dusty</t>
  </si>
  <si>
    <t>Simba</t>
  </si>
  <si>
    <t>Lilou</t>
  </si>
  <si>
    <t>Starttijd</t>
  </si>
  <si>
    <t>totaal punten</t>
  </si>
  <si>
    <t>%</t>
  </si>
  <si>
    <t>extra tijdslot voorzien: stond nog naam van paard maar geen voornaam =&gt; vergissing?</t>
  </si>
  <si>
    <t>duur /ruiter</t>
  </si>
  <si>
    <t>einde E7</t>
  </si>
  <si>
    <t>duur / ruiter</t>
  </si>
  <si>
    <t>start</t>
  </si>
  <si>
    <t>duur/ruiter</t>
  </si>
  <si>
    <t>einde vorige proef</t>
  </si>
  <si>
    <t>einde proef</t>
  </si>
  <si>
    <t>einde A5</t>
  </si>
  <si>
    <t>einde A10</t>
  </si>
  <si>
    <t>extra tijd tussen</t>
  </si>
  <si>
    <t>Extra tijd tussen</t>
  </si>
  <si>
    <t>Voornaam</t>
  </si>
  <si>
    <t>Achternaam</t>
  </si>
  <si>
    <t>naam Paard/Pony</t>
  </si>
  <si>
    <t>Totaal punten proef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</si>
</sst>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0"/>
      <name val="Arial"/>
      <family val="2"/>
      <charset val="1"/>
    </font>
    <font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21" fontId="2" fillId="2" borderId="0" xfId="0" applyNumberFormat="1" applyFont="1" applyFill="1"/>
    <xf numFmtId="9" fontId="2" fillId="2" borderId="0" xfId="1" applyFont="1" applyFill="1"/>
    <xf numFmtId="20" fontId="2" fillId="2" borderId="0" xfId="0" applyNumberFormat="1" applyFont="1" applyFill="1"/>
    <xf numFmtId="0" fontId="2" fillId="0" borderId="0" xfId="0" applyFont="1"/>
    <xf numFmtId="21" fontId="2" fillId="0" borderId="0" xfId="0" applyNumberFormat="1" applyFont="1"/>
    <xf numFmtId="9" fontId="2" fillId="0" borderId="0" xfId="1" applyFont="1"/>
    <xf numFmtId="20" fontId="2" fillId="0" borderId="0" xfId="0" applyNumberFormat="1" applyFont="1"/>
    <xf numFmtId="164" fontId="2" fillId="0" borderId="0" xfId="0" applyNumberFormat="1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0" fontId="4" fillId="0" borderId="0" xfId="0" applyFont="1"/>
    <xf numFmtId="21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20" fontId="4" fillId="0" borderId="1" xfId="0" applyNumberFormat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"/>
  <sheetViews>
    <sheetView tabSelected="1" zoomScaleNormal="100" workbookViewId="0">
      <selection sqref="A1:D1"/>
    </sheetView>
  </sheetViews>
  <sheetFormatPr defaultRowHeight="12.75" x14ac:dyDescent="0.2"/>
  <cols>
    <col min="1" max="2" width="11.42578125"/>
    <col min="3" max="3" width="15.85546875" bestFit="1" customWidth="1"/>
    <col min="4" max="4" width="23.85546875" bestFit="1" customWidth="1"/>
    <col min="5" max="5" width="11.42578125" style="1"/>
    <col min="6" max="6" width="16.85546875" style="1" bestFit="1" customWidth="1"/>
    <col min="7" max="8" width="16.85546875" style="1" customWidth="1"/>
    <col min="9" max="10" width="11.42578125" style="1"/>
    <col min="11" max="1011" width="11.42578125"/>
  </cols>
  <sheetData>
    <row r="1" spans="1:10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2" t="s">
        <v>138</v>
      </c>
      <c r="F1" s="2" t="s">
        <v>139</v>
      </c>
      <c r="G1" s="2"/>
      <c r="H1" s="2"/>
      <c r="I1" s="2" t="s">
        <v>143</v>
      </c>
      <c r="J1" s="3">
        <v>5.5555555555555558E-3</v>
      </c>
    </row>
    <row r="2" spans="1:10" x14ac:dyDescent="0.2">
      <c r="A2" s="12">
        <f>J2</f>
        <v>0.375</v>
      </c>
      <c r="B2" s="11" t="s">
        <v>118</v>
      </c>
      <c r="C2" s="11" t="s">
        <v>85</v>
      </c>
      <c r="D2" s="11" t="s">
        <v>119</v>
      </c>
      <c r="E2" s="2">
        <v>0</v>
      </c>
      <c r="F2" s="4">
        <f>E2/$J$5</f>
        <v>0</v>
      </c>
      <c r="G2" s="4"/>
      <c r="H2" s="4"/>
      <c r="I2" s="2" t="s">
        <v>144</v>
      </c>
      <c r="J2" s="5">
        <v>0.375</v>
      </c>
    </row>
    <row r="3" spans="1:10" x14ac:dyDescent="0.2">
      <c r="A3" s="12">
        <f>A2+$J$1</f>
        <v>0.38055555555555554</v>
      </c>
      <c r="B3" s="11" t="s">
        <v>120</v>
      </c>
      <c r="C3" s="11" t="s">
        <v>61</v>
      </c>
      <c r="D3" s="11" t="s">
        <v>135</v>
      </c>
      <c r="E3" s="2">
        <v>0</v>
      </c>
      <c r="F3" s="4">
        <f t="shared" ref="F3:F7" si="0">E3/$J$5</f>
        <v>0</v>
      </c>
      <c r="G3" s="4"/>
      <c r="H3" s="4"/>
      <c r="I3" s="2" t="s">
        <v>147</v>
      </c>
      <c r="J3" s="5">
        <f>A7+J1+J4</f>
        <v>0.4097222222222221</v>
      </c>
    </row>
    <row r="4" spans="1:10" x14ac:dyDescent="0.2">
      <c r="A4" s="12">
        <f t="shared" ref="A4:A7" si="1">A3+$J$1</f>
        <v>0.38611111111111107</v>
      </c>
      <c r="B4" s="11" t="s">
        <v>121</v>
      </c>
      <c r="C4" s="11" t="s">
        <v>122</v>
      </c>
      <c r="D4" s="11" t="s">
        <v>123</v>
      </c>
      <c r="E4" s="2">
        <v>0</v>
      </c>
      <c r="F4" s="4">
        <f t="shared" si="0"/>
        <v>0</v>
      </c>
      <c r="G4" s="4"/>
      <c r="H4" s="4"/>
      <c r="I4" s="2" t="s">
        <v>150</v>
      </c>
      <c r="J4" s="3">
        <v>1.3888888888888889E-3</v>
      </c>
    </row>
    <row r="5" spans="1:10" x14ac:dyDescent="0.2">
      <c r="A5" s="12">
        <f t="shared" si="1"/>
        <v>0.39166666666666661</v>
      </c>
      <c r="B5" s="11" t="s">
        <v>124</v>
      </c>
      <c r="C5" s="11" t="s">
        <v>125</v>
      </c>
      <c r="D5" s="11" t="s">
        <v>126</v>
      </c>
      <c r="E5" s="2">
        <v>0</v>
      </c>
      <c r="F5" s="4">
        <f t="shared" si="0"/>
        <v>0</v>
      </c>
      <c r="G5" s="4"/>
      <c r="H5" s="4"/>
      <c r="I5" s="2" t="s">
        <v>155</v>
      </c>
      <c r="J5" s="2">
        <v>150</v>
      </c>
    </row>
    <row r="6" spans="1:10" x14ac:dyDescent="0.2">
      <c r="A6" s="12">
        <f t="shared" si="1"/>
        <v>0.39722222222222214</v>
      </c>
      <c r="B6" s="11" t="s">
        <v>127</v>
      </c>
      <c r="C6" s="11" t="s">
        <v>128</v>
      </c>
      <c r="D6" s="11" t="s">
        <v>129</v>
      </c>
      <c r="E6" s="2">
        <v>0</v>
      </c>
      <c r="F6" s="4">
        <f t="shared" si="0"/>
        <v>0</v>
      </c>
      <c r="G6" s="4"/>
      <c r="H6" s="4"/>
      <c r="I6" s="2"/>
      <c r="J6" s="2"/>
    </row>
    <row r="7" spans="1:10" x14ac:dyDescent="0.2">
      <c r="A7" s="12">
        <f t="shared" si="1"/>
        <v>0.40277777777777768</v>
      </c>
      <c r="B7" s="11" t="s">
        <v>23</v>
      </c>
      <c r="C7" s="11" t="s">
        <v>24</v>
      </c>
      <c r="D7" s="11" t="s">
        <v>136</v>
      </c>
      <c r="E7" s="2">
        <v>0</v>
      </c>
      <c r="F7" s="4">
        <f t="shared" si="0"/>
        <v>0</v>
      </c>
      <c r="G7" s="4"/>
      <c r="H7" s="4"/>
      <c r="I7" s="2"/>
      <c r="J7" s="2"/>
    </row>
    <row r="8" spans="1:10" x14ac:dyDescent="0.2">
      <c r="E8" s="2"/>
      <c r="F8" s="2"/>
      <c r="G8" s="2"/>
      <c r="H8" s="2"/>
      <c r="I8" s="2"/>
      <c r="J8" s="2"/>
    </row>
    <row r="9" spans="1:10" x14ac:dyDescent="0.2">
      <c r="E9" s="2"/>
      <c r="F9" s="2"/>
      <c r="G9" s="2"/>
      <c r="H9" s="2"/>
      <c r="I9" s="2"/>
      <c r="J9" s="2"/>
    </row>
    <row r="10" spans="1:10" x14ac:dyDescent="0.2">
      <c r="E10" s="2"/>
      <c r="F10" s="2"/>
      <c r="G10" s="2"/>
      <c r="H10" s="2"/>
      <c r="I10" s="2"/>
      <c r="J10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zoomScaleNormal="100" workbookViewId="0">
      <selection activeCell="A19" sqref="A19:XFD19"/>
    </sheetView>
  </sheetViews>
  <sheetFormatPr defaultRowHeight="12.75" x14ac:dyDescent="0.2"/>
  <cols>
    <col min="1" max="1" width="11.42578125" style="14"/>
    <col min="2" max="2" width="10.140625" style="14" bestFit="1" customWidth="1"/>
    <col min="3" max="3" width="13.28515625" style="14" bestFit="1" customWidth="1"/>
    <col min="4" max="4" width="27.7109375" style="14" bestFit="1" customWidth="1"/>
    <col min="5" max="6" width="11.42578125" style="14"/>
    <col min="7" max="8" width="9.140625" style="14"/>
    <col min="9" max="9" width="15.42578125" style="14" bestFit="1" customWidth="1"/>
    <col min="10" max="1022" width="11.42578125" style="14"/>
    <col min="1023" max="16384" width="9.140625" style="14"/>
  </cols>
  <sheetData>
    <row r="1" spans="1:10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6" t="s">
        <v>138</v>
      </c>
      <c r="F1" s="6" t="s">
        <v>139</v>
      </c>
      <c r="G1" s="6"/>
      <c r="H1" s="6"/>
      <c r="I1" s="6" t="s">
        <v>145</v>
      </c>
      <c r="J1" s="7">
        <v>4.8611111111111112E-3</v>
      </c>
    </row>
    <row r="2" spans="1:10" x14ac:dyDescent="0.2">
      <c r="A2" s="18">
        <f>J2</f>
        <v>0.4097222222222221</v>
      </c>
      <c r="B2" s="16" t="s">
        <v>29</v>
      </c>
      <c r="C2" s="16" t="s">
        <v>13</v>
      </c>
      <c r="D2" s="16" t="s">
        <v>130</v>
      </c>
      <c r="E2" s="6">
        <v>0</v>
      </c>
      <c r="F2" s="8">
        <f>E2/$J$5</f>
        <v>0</v>
      </c>
      <c r="G2" s="8"/>
      <c r="H2" s="8"/>
      <c r="I2" s="6" t="s">
        <v>146</v>
      </c>
      <c r="J2" s="9">
        <f>'01Miniemen (proef zonder galop)'!J3</f>
        <v>0.4097222222222221</v>
      </c>
    </row>
    <row r="3" spans="1:10" x14ac:dyDescent="0.2">
      <c r="A3" s="18">
        <f>A2+$J$1</f>
        <v>0.41458333333333319</v>
      </c>
      <c r="B3" s="16" t="s">
        <v>73</v>
      </c>
      <c r="C3" s="16" t="s">
        <v>8</v>
      </c>
      <c r="D3" s="16" t="s">
        <v>131</v>
      </c>
      <c r="E3" s="6">
        <v>0</v>
      </c>
      <c r="F3" s="8">
        <f t="shared" ref="F3:F16" si="0">E3/$J$5</f>
        <v>0</v>
      </c>
      <c r="G3" s="8"/>
      <c r="H3" s="8"/>
      <c r="I3" s="6" t="s">
        <v>147</v>
      </c>
      <c r="J3" s="7">
        <f>A16+J1+J4</f>
        <v>0.4874999999999996</v>
      </c>
    </row>
    <row r="4" spans="1:10" x14ac:dyDescent="0.2">
      <c r="A4" s="18">
        <f t="shared" ref="A4:A16" si="1">A3+$J$1</f>
        <v>0.41944444444444429</v>
      </c>
      <c r="B4" s="16" t="s">
        <v>19</v>
      </c>
      <c r="C4" s="16" t="s">
        <v>71</v>
      </c>
      <c r="D4" s="16" t="s">
        <v>133</v>
      </c>
      <c r="E4" s="6">
        <v>0</v>
      </c>
      <c r="F4" s="8">
        <f t="shared" si="0"/>
        <v>0</v>
      </c>
      <c r="G4" s="8"/>
      <c r="H4" s="8"/>
      <c r="I4" s="6" t="s">
        <v>151</v>
      </c>
      <c r="J4" s="7">
        <v>4.8611111111111112E-3</v>
      </c>
    </row>
    <row r="5" spans="1:10" x14ac:dyDescent="0.2">
      <c r="A5" s="18">
        <f t="shared" si="1"/>
        <v>0.42430555555555538</v>
      </c>
      <c r="B5" s="16" t="s">
        <v>38</v>
      </c>
      <c r="C5" s="16" t="s">
        <v>39</v>
      </c>
      <c r="D5" s="16" t="s">
        <v>134</v>
      </c>
      <c r="E5" s="6">
        <v>0</v>
      </c>
      <c r="F5" s="8">
        <f t="shared" si="0"/>
        <v>0</v>
      </c>
      <c r="G5" s="8"/>
      <c r="H5" s="8"/>
      <c r="I5" s="6" t="s">
        <v>155</v>
      </c>
      <c r="J5" s="6">
        <v>200</v>
      </c>
    </row>
    <row r="6" spans="1:10" x14ac:dyDescent="0.2">
      <c r="A6" s="18">
        <f t="shared" si="1"/>
        <v>0.42916666666666647</v>
      </c>
      <c r="B6" s="16" t="s">
        <v>22</v>
      </c>
      <c r="C6" s="16" t="s">
        <v>67</v>
      </c>
      <c r="D6" s="16" t="s">
        <v>68</v>
      </c>
      <c r="E6" s="6">
        <v>0</v>
      </c>
      <c r="F6" s="8">
        <f t="shared" si="0"/>
        <v>0</v>
      </c>
      <c r="G6" s="8"/>
      <c r="H6" s="8"/>
      <c r="I6" s="6"/>
      <c r="J6" s="6"/>
    </row>
    <row r="7" spans="1:10" x14ac:dyDescent="0.2">
      <c r="A7" s="18">
        <f t="shared" si="1"/>
        <v>0.43402777777777757</v>
      </c>
      <c r="B7" s="16" t="s">
        <v>45</v>
      </c>
      <c r="C7" s="16" t="s">
        <v>46</v>
      </c>
      <c r="D7" s="16" t="s">
        <v>72</v>
      </c>
      <c r="E7" s="6">
        <v>0</v>
      </c>
      <c r="F7" s="8">
        <f t="shared" si="0"/>
        <v>0</v>
      </c>
      <c r="G7" s="8"/>
      <c r="H7" s="8"/>
      <c r="I7" s="6"/>
      <c r="J7" s="6"/>
    </row>
    <row r="8" spans="1:10" x14ac:dyDescent="0.2">
      <c r="A8" s="18">
        <f t="shared" si="1"/>
        <v>0.43888888888888866</v>
      </c>
      <c r="B8" s="16" t="s">
        <v>69</v>
      </c>
      <c r="C8" s="16" t="s">
        <v>70</v>
      </c>
      <c r="D8" s="16" t="s">
        <v>130</v>
      </c>
      <c r="E8" s="6">
        <v>0</v>
      </c>
      <c r="F8" s="8">
        <f t="shared" si="0"/>
        <v>0</v>
      </c>
      <c r="G8" s="8"/>
      <c r="H8" s="8"/>
      <c r="I8" s="6"/>
      <c r="J8" s="6"/>
    </row>
    <row r="9" spans="1:10" x14ac:dyDescent="0.2">
      <c r="A9" s="18">
        <f t="shared" si="1"/>
        <v>0.44374999999999976</v>
      </c>
      <c r="B9" s="16" t="s">
        <v>21</v>
      </c>
      <c r="C9" s="16" t="s">
        <v>50</v>
      </c>
      <c r="D9" s="16" t="s">
        <v>132</v>
      </c>
      <c r="E9" s="6">
        <v>0</v>
      </c>
      <c r="F9" s="8">
        <f t="shared" si="0"/>
        <v>0</v>
      </c>
      <c r="G9" s="8"/>
      <c r="H9" s="8"/>
      <c r="I9" s="6"/>
      <c r="J9" s="6"/>
    </row>
    <row r="10" spans="1:10" x14ac:dyDescent="0.2">
      <c r="A10" s="18">
        <f t="shared" si="1"/>
        <v>0.44861111111111085</v>
      </c>
      <c r="B10" s="16" t="s">
        <v>64</v>
      </c>
      <c r="C10" s="16" t="s">
        <v>65</v>
      </c>
      <c r="D10" s="16" t="s">
        <v>66</v>
      </c>
      <c r="E10" s="6">
        <v>0</v>
      </c>
      <c r="F10" s="8">
        <f t="shared" si="0"/>
        <v>0</v>
      </c>
      <c r="G10" s="8"/>
      <c r="H10" s="8"/>
      <c r="I10" s="6"/>
      <c r="J10" s="6"/>
    </row>
    <row r="11" spans="1:10" x14ac:dyDescent="0.2">
      <c r="A11" s="18">
        <f t="shared" si="1"/>
        <v>0.45347222222222194</v>
      </c>
      <c r="B11" s="16" t="s">
        <v>30</v>
      </c>
      <c r="C11" s="16" t="s">
        <v>31</v>
      </c>
      <c r="D11" s="16" t="s">
        <v>32</v>
      </c>
      <c r="E11" s="6">
        <v>0</v>
      </c>
      <c r="F11" s="8">
        <f t="shared" si="0"/>
        <v>0</v>
      </c>
      <c r="G11" s="8"/>
      <c r="H11" s="8"/>
      <c r="I11" s="6"/>
      <c r="J11" s="6"/>
    </row>
    <row r="12" spans="1:10" x14ac:dyDescent="0.2">
      <c r="A12" s="18">
        <f t="shared" si="1"/>
        <v>0.45833333333333304</v>
      </c>
      <c r="B12" s="16" t="s">
        <v>58</v>
      </c>
      <c r="C12" s="16" t="s">
        <v>59</v>
      </c>
      <c r="D12" s="16" t="s">
        <v>60</v>
      </c>
      <c r="E12" s="6">
        <v>0</v>
      </c>
      <c r="F12" s="8">
        <f t="shared" si="0"/>
        <v>0</v>
      </c>
      <c r="G12" s="8"/>
      <c r="H12" s="8"/>
      <c r="I12" s="6"/>
      <c r="J12" s="6"/>
    </row>
    <row r="13" spans="1:10" x14ac:dyDescent="0.2">
      <c r="A13" s="18">
        <f t="shared" si="1"/>
        <v>0.46319444444444413</v>
      </c>
      <c r="B13" s="16" t="s">
        <v>55</v>
      </c>
      <c r="C13" s="16" t="s">
        <v>56</v>
      </c>
      <c r="D13" s="16" t="s">
        <v>57</v>
      </c>
      <c r="E13" s="6">
        <v>0</v>
      </c>
      <c r="F13" s="8">
        <f t="shared" si="0"/>
        <v>0</v>
      </c>
      <c r="G13" s="8"/>
      <c r="H13" s="8"/>
      <c r="I13" s="6"/>
      <c r="J13" s="6"/>
    </row>
    <row r="14" spans="1:10" x14ac:dyDescent="0.2">
      <c r="A14" s="18">
        <f t="shared" si="1"/>
        <v>0.46805555555555522</v>
      </c>
      <c r="B14" s="16" t="s">
        <v>22</v>
      </c>
      <c r="C14" s="16" t="s">
        <v>51</v>
      </c>
      <c r="D14" s="16" t="s">
        <v>18</v>
      </c>
      <c r="E14" s="6">
        <v>0</v>
      </c>
      <c r="F14" s="8">
        <f t="shared" si="0"/>
        <v>0</v>
      </c>
      <c r="G14" s="8"/>
      <c r="H14" s="8"/>
      <c r="I14" s="6"/>
      <c r="J14" s="6"/>
    </row>
    <row r="15" spans="1:10" x14ac:dyDescent="0.2">
      <c r="A15" s="18">
        <f t="shared" si="1"/>
        <v>0.47291666666666632</v>
      </c>
      <c r="B15" s="16" t="s">
        <v>43</v>
      </c>
      <c r="C15" s="16" t="s">
        <v>62</v>
      </c>
      <c r="D15" s="16" t="s">
        <v>63</v>
      </c>
      <c r="E15" s="6">
        <v>0</v>
      </c>
      <c r="F15" s="8">
        <f t="shared" si="0"/>
        <v>0</v>
      </c>
      <c r="G15" s="8"/>
      <c r="H15" s="8"/>
      <c r="I15" s="6"/>
      <c r="J15" s="6"/>
    </row>
    <row r="16" spans="1:10" x14ac:dyDescent="0.2">
      <c r="A16" s="18">
        <f t="shared" si="1"/>
        <v>0.47777777777777741</v>
      </c>
      <c r="B16" s="16" t="s">
        <v>49</v>
      </c>
      <c r="C16" s="16" t="s">
        <v>61</v>
      </c>
      <c r="D16" s="16" t="s">
        <v>42</v>
      </c>
      <c r="E16" s="6">
        <v>0</v>
      </c>
      <c r="F16" s="8">
        <f t="shared" si="0"/>
        <v>0</v>
      </c>
      <c r="G16" s="6"/>
      <c r="H16" s="6"/>
      <c r="I16" s="6"/>
      <c r="J16" s="6"/>
    </row>
    <row r="19" spans="2:2" s="2" customFormat="1" x14ac:dyDescent="0.2">
      <c r="B19" s="2" t="s">
        <v>140</v>
      </c>
    </row>
  </sheetData>
  <sortState xmlns:xlrd2="http://schemas.microsoft.com/office/spreadsheetml/2017/richdata2" ref="A2:D24">
    <sortCondition ref="A1:A24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zoomScaleNormal="100" workbookViewId="0">
      <selection activeCell="E1" sqref="E1:J21"/>
    </sheetView>
  </sheetViews>
  <sheetFormatPr defaultRowHeight="12.75" x14ac:dyDescent="0.2"/>
  <cols>
    <col min="1" max="1" width="9.140625" style="14"/>
    <col min="2" max="3" width="11.42578125" style="14"/>
    <col min="4" max="4" width="23.85546875" style="14" bestFit="1" customWidth="1"/>
    <col min="5" max="1010" width="11.42578125" style="14"/>
    <col min="1011" max="16384" width="9.140625" style="14"/>
  </cols>
  <sheetData>
    <row r="1" spans="1:10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6" t="s">
        <v>138</v>
      </c>
      <c r="F1" s="6" t="s">
        <v>139</v>
      </c>
      <c r="G1" s="6"/>
      <c r="H1" s="6"/>
      <c r="I1" s="6" t="s">
        <v>145</v>
      </c>
      <c r="J1" s="7">
        <v>4.8611111111111112E-3</v>
      </c>
    </row>
    <row r="2" spans="1:10" x14ac:dyDescent="0.2">
      <c r="A2" s="18">
        <f>J2</f>
        <v>0.4874999999999996</v>
      </c>
      <c r="B2" s="16" t="s">
        <v>21</v>
      </c>
      <c r="C2" s="16" t="s">
        <v>50</v>
      </c>
      <c r="D2" s="16" t="s">
        <v>132</v>
      </c>
      <c r="E2" s="6">
        <v>0</v>
      </c>
      <c r="F2" s="8">
        <f>E2/$J$5</f>
        <v>0</v>
      </c>
      <c r="G2" s="6"/>
      <c r="H2" s="6"/>
      <c r="I2" s="6" t="s">
        <v>146</v>
      </c>
      <c r="J2" s="9">
        <f>'02 E5'!J3</f>
        <v>0.4874999999999996</v>
      </c>
    </row>
    <row r="3" spans="1:10" x14ac:dyDescent="0.2">
      <c r="A3" s="18">
        <f>A2+$J$1</f>
        <v>0.49236111111111069</v>
      </c>
      <c r="B3" s="16" t="s">
        <v>64</v>
      </c>
      <c r="C3" s="16" t="s">
        <v>65</v>
      </c>
      <c r="D3" s="16" t="s">
        <v>66</v>
      </c>
      <c r="E3" s="6">
        <v>0</v>
      </c>
      <c r="F3" s="8">
        <f t="shared" ref="F3:F20" si="0">E3/$J$5</f>
        <v>0</v>
      </c>
      <c r="G3" s="6"/>
      <c r="H3" s="6"/>
      <c r="I3" s="6" t="s">
        <v>147</v>
      </c>
      <c r="J3" s="7">
        <f>A20+J1+J4</f>
        <v>0.5868055555555548</v>
      </c>
    </row>
    <row r="4" spans="1:10" x14ac:dyDescent="0.2">
      <c r="A4" s="18">
        <f t="shared" ref="A4:A20" si="1">A3+$J$1</f>
        <v>0.49722222222222179</v>
      </c>
      <c r="B4" s="16" t="s">
        <v>30</v>
      </c>
      <c r="C4" s="16" t="s">
        <v>31</v>
      </c>
      <c r="D4" s="16" t="s">
        <v>32</v>
      </c>
      <c r="E4" s="6">
        <v>0</v>
      </c>
      <c r="F4" s="8">
        <f t="shared" si="0"/>
        <v>0</v>
      </c>
      <c r="G4" s="6"/>
      <c r="H4" s="6"/>
      <c r="I4" s="6" t="s">
        <v>150</v>
      </c>
      <c r="J4" s="7">
        <v>6.9444444444444441E-3</v>
      </c>
    </row>
    <row r="5" spans="1:10" x14ac:dyDescent="0.2">
      <c r="A5" s="18">
        <f t="shared" si="1"/>
        <v>0.50208333333333288</v>
      </c>
      <c r="B5" s="16" t="s">
        <v>58</v>
      </c>
      <c r="C5" s="16" t="s">
        <v>59</v>
      </c>
      <c r="D5" s="16" t="s">
        <v>60</v>
      </c>
      <c r="E5" s="6">
        <v>0</v>
      </c>
      <c r="F5" s="8">
        <f t="shared" si="0"/>
        <v>0</v>
      </c>
      <c r="G5" s="6"/>
      <c r="H5" s="6"/>
      <c r="I5" s="6" t="s">
        <v>155</v>
      </c>
      <c r="J5" s="6">
        <v>190</v>
      </c>
    </row>
    <row r="6" spans="1:10" x14ac:dyDescent="0.2">
      <c r="A6" s="18">
        <f t="shared" si="1"/>
        <v>0.50694444444444398</v>
      </c>
      <c r="B6" s="16" t="s">
        <v>55</v>
      </c>
      <c r="C6" s="16" t="s">
        <v>56</v>
      </c>
      <c r="D6" s="16" t="s">
        <v>57</v>
      </c>
      <c r="E6" s="6">
        <v>0</v>
      </c>
      <c r="F6" s="8">
        <f t="shared" si="0"/>
        <v>0</v>
      </c>
      <c r="G6" s="6"/>
      <c r="H6" s="6"/>
      <c r="I6" s="6"/>
      <c r="J6" s="6"/>
    </row>
    <row r="7" spans="1:10" x14ac:dyDescent="0.2">
      <c r="A7" s="18">
        <f t="shared" si="1"/>
        <v>0.51180555555555507</v>
      </c>
      <c r="B7" s="16" t="s">
        <v>22</v>
      </c>
      <c r="C7" s="16" t="s">
        <v>51</v>
      </c>
      <c r="D7" s="16" t="s">
        <v>18</v>
      </c>
      <c r="E7" s="6">
        <v>0</v>
      </c>
      <c r="F7" s="8">
        <f t="shared" si="0"/>
        <v>0</v>
      </c>
      <c r="G7" s="6"/>
      <c r="H7" s="6"/>
      <c r="I7" s="6"/>
      <c r="J7" s="6"/>
    </row>
    <row r="8" spans="1:10" x14ac:dyDescent="0.2">
      <c r="A8" s="18">
        <f t="shared" si="1"/>
        <v>0.51666666666666616</v>
      </c>
      <c r="B8" s="16" t="s">
        <v>43</v>
      </c>
      <c r="C8" s="16" t="s">
        <v>62</v>
      </c>
      <c r="D8" s="16" t="s">
        <v>63</v>
      </c>
      <c r="E8" s="6">
        <v>0</v>
      </c>
      <c r="F8" s="8">
        <f t="shared" si="0"/>
        <v>0</v>
      </c>
      <c r="G8" s="6"/>
      <c r="H8" s="6"/>
      <c r="I8" s="6"/>
      <c r="J8" s="6"/>
    </row>
    <row r="9" spans="1:10" x14ac:dyDescent="0.2">
      <c r="A9" s="18">
        <f t="shared" si="1"/>
        <v>0.52152777777777726</v>
      </c>
      <c r="B9" s="16" t="s">
        <v>41</v>
      </c>
      <c r="C9" s="16" t="s">
        <v>0</v>
      </c>
      <c r="D9" s="16" t="s">
        <v>77</v>
      </c>
      <c r="E9" s="6">
        <v>0</v>
      </c>
      <c r="F9" s="8">
        <f t="shared" si="0"/>
        <v>0</v>
      </c>
      <c r="G9" s="6"/>
      <c r="H9" s="6"/>
      <c r="I9" s="6"/>
      <c r="J9" s="6"/>
    </row>
    <row r="10" spans="1:10" x14ac:dyDescent="0.2">
      <c r="A10" s="18">
        <f t="shared" si="1"/>
        <v>0.52638888888888835</v>
      </c>
      <c r="B10" s="16" t="s">
        <v>91</v>
      </c>
      <c r="C10" s="16" t="s">
        <v>92</v>
      </c>
      <c r="D10" s="16" t="s">
        <v>93</v>
      </c>
      <c r="E10" s="6">
        <v>0</v>
      </c>
      <c r="F10" s="8">
        <f t="shared" si="0"/>
        <v>0</v>
      </c>
      <c r="G10" s="6"/>
      <c r="H10" s="6"/>
      <c r="I10" s="6"/>
      <c r="J10" s="6"/>
    </row>
    <row r="11" spans="1:10" x14ac:dyDescent="0.2">
      <c r="A11" s="18">
        <f t="shared" si="1"/>
        <v>0.53124999999999944</v>
      </c>
      <c r="B11" s="16" t="s">
        <v>33</v>
      </c>
      <c r="C11" s="16" t="s">
        <v>89</v>
      </c>
      <c r="D11" s="16" t="s">
        <v>90</v>
      </c>
      <c r="E11" s="6">
        <v>0</v>
      </c>
      <c r="F11" s="8">
        <f t="shared" si="0"/>
        <v>0</v>
      </c>
      <c r="G11" s="6"/>
      <c r="H11" s="6"/>
      <c r="I11" s="6"/>
      <c r="J11" s="6"/>
    </row>
    <row r="12" spans="1:10" x14ac:dyDescent="0.2">
      <c r="A12" s="18">
        <f t="shared" si="1"/>
        <v>0.53611111111111054</v>
      </c>
      <c r="B12" s="16" t="s">
        <v>87</v>
      </c>
      <c r="C12" s="16" t="s">
        <v>88</v>
      </c>
      <c r="D12" s="16" t="s">
        <v>20</v>
      </c>
      <c r="E12" s="6">
        <v>0</v>
      </c>
      <c r="F12" s="8">
        <f t="shared" si="0"/>
        <v>0</v>
      </c>
      <c r="G12" s="6"/>
      <c r="H12" s="6"/>
      <c r="I12" s="6"/>
      <c r="J12" s="6"/>
    </row>
    <row r="13" spans="1:10" x14ac:dyDescent="0.2">
      <c r="A13" s="18">
        <f t="shared" si="1"/>
        <v>0.54097222222222163</v>
      </c>
      <c r="B13" s="16" t="s">
        <v>33</v>
      </c>
      <c r="C13" s="16" t="s">
        <v>79</v>
      </c>
      <c r="D13" s="16" t="s">
        <v>80</v>
      </c>
      <c r="E13" s="6">
        <v>0</v>
      </c>
      <c r="F13" s="8">
        <f t="shared" si="0"/>
        <v>0</v>
      </c>
      <c r="G13" s="6"/>
      <c r="H13" s="6"/>
      <c r="I13" s="6"/>
      <c r="J13" s="6"/>
    </row>
    <row r="14" spans="1:10" x14ac:dyDescent="0.2">
      <c r="A14" s="18">
        <f t="shared" si="1"/>
        <v>0.54583333333333273</v>
      </c>
      <c r="B14" s="16" t="s">
        <v>74</v>
      </c>
      <c r="C14" s="16" t="s">
        <v>75</v>
      </c>
      <c r="D14" s="16" t="s">
        <v>76</v>
      </c>
      <c r="E14" s="6">
        <v>0</v>
      </c>
      <c r="F14" s="8">
        <f t="shared" si="0"/>
        <v>0</v>
      </c>
      <c r="G14" s="6"/>
      <c r="H14" s="6"/>
      <c r="I14" s="6"/>
      <c r="J14" s="6"/>
    </row>
    <row r="15" spans="1:10" x14ac:dyDescent="0.2">
      <c r="A15" s="18">
        <f t="shared" si="1"/>
        <v>0.55069444444444382</v>
      </c>
      <c r="B15" s="16" t="s">
        <v>84</v>
      </c>
      <c r="C15" s="16" t="s">
        <v>85</v>
      </c>
      <c r="D15" s="16" t="s">
        <v>86</v>
      </c>
      <c r="E15" s="6">
        <v>0</v>
      </c>
      <c r="F15" s="8">
        <f t="shared" si="0"/>
        <v>0</v>
      </c>
      <c r="G15" s="6"/>
      <c r="H15" s="6"/>
      <c r="I15" s="6"/>
      <c r="J15" s="6"/>
    </row>
    <row r="16" spans="1:10" x14ac:dyDescent="0.2">
      <c r="A16" s="18">
        <f t="shared" si="1"/>
        <v>0.55555555555555491</v>
      </c>
      <c r="B16" s="16" t="s">
        <v>40</v>
      </c>
      <c r="C16" s="16" t="s">
        <v>81</v>
      </c>
      <c r="D16" s="16" t="s">
        <v>83</v>
      </c>
      <c r="E16" s="6">
        <v>0</v>
      </c>
      <c r="F16" s="8">
        <f t="shared" si="0"/>
        <v>0</v>
      </c>
      <c r="G16" s="6"/>
      <c r="H16" s="6"/>
      <c r="I16" s="6"/>
      <c r="J16" s="6"/>
    </row>
    <row r="17" spans="1:10" x14ac:dyDescent="0.2">
      <c r="A17" s="18">
        <f t="shared" si="1"/>
        <v>0.56041666666666601</v>
      </c>
      <c r="B17" s="16" t="s">
        <v>16</v>
      </c>
      <c r="C17" s="16" t="s">
        <v>81</v>
      </c>
      <c r="D17" s="16" t="s">
        <v>82</v>
      </c>
      <c r="E17" s="6">
        <v>0</v>
      </c>
      <c r="F17" s="8">
        <f t="shared" si="0"/>
        <v>0</v>
      </c>
      <c r="G17" s="6"/>
      <c r="H17" s="6"/>
      <c r="I17" s="6"/>
      <c r="J17" s="6"/>
    </row>
    <row r="18" spans="1:10" x14ac:dyDescent="0.2">
      <c r="A18" s="18">
        <f t="shared" si="1"/>
        <v>0.5652777777777771</v>
      </c>
      <c r="B18" s="16" t="s">
        <v>25</v>
      </c>
      <c r="C18" s="16" t="s">
        <v>26</v>
      </c>
      <c r="D18" s="16" t="s">
        <v>27</v>
      </c>
      <c r="E18" s="6">
        <v>0</v>
      </c>
      <c r="F18" s="8">
        <f t="shared" si="0"/>
        <v>0</v>
      </c>
      <c r="G18" s="6"/>
      <c r="H18" s="6"/>
      <c r="I18" s="6"/>
      <c r="J18" s="6"/>
    </row>
    <row r="19" spans="1:10" x14ac:dyDescent="0.2">
      <c r="A19" s="18">
        <f t="shared" si="1"/>
        <v>0.5701388888888882</v>
      </c>
      <c r="B19" s="16" t="s">
        <v>15</v>
      </c>
      <c r="C19" s="16" t="s">
        <v>28</v>
      </c>
      <c r="D19" s="16" t="s">
        <v>78</v>
      </c>
      <c r="E19" s="6">
        <v>0</v>
      </c>
      <c r="F19" s="8">
        <f t="shared" si="0"/>
        <v>0</v>
      </c>
      <c r="G19" s="6"/>
      <c r="H19" s="6"/>
      <c r="I19" s="6"/>
      <c r="J19" s="6"/>
    </row>
    <row r="20" spans="1:10" x14ac:dyDescent="0.2">
      <c r="A20" s="18">
        <f t="shared" si="1"/>
        <v>0.57499999999999929</v>
      </c>
      <c r="B20" s="16" t="s">
        <v>36</v>
      </c>
      <c r="C20" s="16" t="s">
        <v>24</v>
      </c>
      <c r="D20" s="16" t="s">
        <v>37</v>
      </c>
      <c r="E20" s="6">
        <v>0</v>
      </c>
      <c r="F20" s="8">
        <f t="shared" si="0"/>
        <v>0</v>
      </c>
      <c r="G20" s="6"/>
      <c r="H20" s="6"/>
      <c r="I20" s="2"/>
      <c r="J20" s="2"/>
    </row>
    <row r="21" spans="1:10" x14ac:dyDescent="0.2">
      <c r="E21" s="6"/>
      <c r="F21" s="6"/>
      <c r="G21" s="6"/>
      <c r="H21" s="6"/>
      <c r="I21" s="6"/>
      <c r="J21" s="6"/>
    </row>
  </sheetData>
  <sortState xmlns:xlrd2="http://schemas.microsoft.com/office/spreadsheetml/2017/richdata2" ref="A2:E20">
    <sortCondition ref="A1:A20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"/>
  <sheetViews>
    <sheetView zoomScaleNormal="100" workbookViewId="0">
      <selection activeCell="E1" sqref="E1:J8"/>
    </sheetView>
  </sheetViews>
  <sheetFormatPr defaultRowHeight="12.75" x14ac:dyDescent="0.2"/>
  <cols>
    <col min="1" max="3" width="11.42578125" style="14"/>
    <col min="4" max="4" width="12.28515625" style="14" customWidth="1"/>
    <col min="5" max="5" width="23.85546875" style="14" bestFit="1" customWidth="1"/>
    <col min="6" max="6" width="11.42578125" style="14"/>
    <col min="7" max="8" width="9.140625" style="14"/>
    <col min="9" max="1013" width="11.42578125" style="14"/>
    <col min="1014" max="16384" width="9.140625" style="14"/>
  </cols>
  <sheetData>
    <row r="1" spans="1:10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6" t="s">
        <v>138</v>
      </c>
      <c r="F1" s="6" t="s">
        <v>139</v>
      </c>
      <c r="G1" s="6"/>
      <c r="H1" s="6"/>
      <c r="I1" s="6" t="s">
        <v>141</v>
      </c>
      <c r="J1" s="10">
        <v>4.8611111111111112E-3</v>
      </c>
    </row>
    <row r="2" spans="1:10" x14ac:dyDescent="0.2">
      <c r="A2" s="17">
        <f>J2</f>
        <v>0.5868055555555548</v>
      </c>
      <c r="B2" s="16" t="s">
        <v>7</v>
      </c>
      <c r="C2" s="16" t="s">
        <v>8</v>
      </c>
      <c r="D2" s="16" t="s">
        <v>44</v>
      </c>
      <c r="E2" s="6"/>
      <c r="F2" s="8">
        <f>E2/$J$5</f>
        <v>0</v>
      </c>
      <c r="G2" s="8"/>
      <c r="H2" s="8"/>
      <c r="I2" s="6" t="s">
        <v>142</v>
      </c>
      <c r="J2" s="7">
        <f>'03 E7'!J3</f>
        <v>0.5868055555555548</v>
      </c>
    </row>
    <row r="3" spans="1:10" x14ac:dyDescent="0.2">
      <c r="A3" s="17">
        <f>A2+$J$1</f>
        <v>0.5916666666666659</v>
      </c>
      <c r="B3" s="16" t="s">
        <v>52</v>
      </c>
      <c r="C3" s="16" t="s">
        <v>53</v>
      </c>
      <c r="D3" s="16" t="s">
        <v>54</v>
      </c>
      <c r="E3" s="6"/>
      <c r="F3" s="8">
        <f t="shared" ref="F3:F8" si="0">E3/$J$5</f>
        <v>0</v>
      </c>
      <c r="G3" s="8"/>
      <c r="H3" s="8"/>
      <c r="I3" s="6" t="s">
        <v>147</v>
      </c>
      <c r="J3" s="10">
        <f>A7+J1+J4</f>
        <v>0.61736111111111025</v>
      </c>
    </row>
    <row r="4" spans="1:10" x14ac:dyDescent="0.2">
      <c r="A4" s="17">
        <f>A3+$J$1</f>
        <v>0.59652777777777699</v>
      </c>
      <c r="B4" s="16" t="s">
        <v>2</v>
      </c>
      <c r="C4" s="16" t="s">
        <v>3</v>
      </c>
      <c r="D4" s="16" t="s">
        <v>1</v>
      </c>
      <c r="E4" s="6"/>
      <c r="F4" s="8">
        <f t="shared" si="0"/>
        <v>0</v>
      </c>
      <c r="G4" s="8"/>
      <c r="H4" s="8"/>
      <c r="I4" s="6" t="s">
        <v>150</v>
      </c>
      <c r="J4" s="7">
        <v>1.3888888888888889E-3</v>
      </c>
    </row>
    <row r="5" spans="1:10" x14ac:dyDescent="0.2">
      <c r="A5" s="17">
        <f>A4+$J$1</f>
        <v>0.60138888888888808</v>
      </c>
      <c r="B5" s="16" t="s">
        <v>12</v>
      </c>
      <c r="C5" s="16" t="s">
        <v>13</v>
      </c>
      <c r="D5" s="16" t="s">
        <v>14</v>
      </c>
      <c r="E5" s="6"/>
      <c r="F5" s="8">
        <f t="shared" si="0"/>
        <v>0</v>
      </c>
      <c r="G5" s="8"/>
      <c r="H5" s="8"/>
      <c r="I5" s="6" t="s">
        <v>155</v>
      </c>
      <c r="J5" s="6">
        <v>210</v>
      </c>
    </row>
    <row r="6" spans="1:10" x14ac:dyDescent="0.2">
      <c r="A6" s="17">
        <f>A5+$J$1</f>
        <v>0.60624999999999918</v>
      </c>
      <c r="B6" s="16" t="s">
        <v>33</v>
      </c>
      <c r="C6" s="16" t="s">
        <v>34</v>
      </c>
      <c r="D6" s="16" t="s">
        <v>35</v>
      </c>
      <c r="E6" s="6"/>
      <c r="F6" s="8">
        <f t="shared" si="0"/>
        <v>0</v>
      </c>
      <c r="G6" s="8"/>
      <c r="H6" s="8"/>
      <c r="I6" s="6"/>
      <c r="J6" s="6"/>
    </row>
    <row r="7" spans="1:10" x14ac:dyDescent="0.2">
      <c r="A7" s="17">
        <f>A6+$J$1</f>
        <v>0.61111111111111027</v>
      </c>
      <c r="B7" s="16" t="s">
        <v>17</v>
      </c>
      <c r="C7" s="16" t="s">
        <v>109</v>
      </c>
      <c r="D7" s="16" t="s">
        <v>110</v>
      </c>
      <c r="E7" s="6"/>
      <c r="F7" s="8">
        <f t="shared" si="0"/>
        <v>0</v>
      </c>
      <c r="G7" s="8"/>
      <c r="H7" s="8"/>
      <c r="I7" s="6"/>
      <c r="J7" s="6"/>
    </row>
    <row r="8" spans="1:10" x14ac:dyDescent="0.2">
      <c r="E8" s="6"/>
      <c r="F8" s="8">
        <f t="shared" si="0"/>
        <v>0</v>
      </c>
      <c r="G8" s="8"/>
      <c r="H8" s="8"/>
      <c r="I8" s="6"/>
      <c r="J8" s="6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"/>
  <sheetViews>
    <sheetView zoomScaleNormal="100" workbookViewId="0">
      <selection activeCell="D20" sqref="D20"/>
    </sheetView>
  </sheetViews>
  <sheetFormatPr defaultRowHeight="12.75" x14ac:dyDescent="0.2"/>
  <cols>
    <col min="1" max="2" width="11.42578125" style="14"/>
    <col min="3" max="3" width="15.42578125" style="14" bestFit="1" customWidth="1"/>
    <col min="4" max="4" width="24.5703125" style="14" bestFit="1" customWidth="1"/>
    <col min="5" max="1011" width="11.42578125" style="14"/>
    <col min="1012" max="16384" width="9.140625" style="14"/>
  </cols>
  <sheetData>
    <row r="1" spans="1:12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6" t="s">
        <v>138</v>
      </c>
      <c r="F1" s="6" t="s">
        <v>139</v>
      </c>
      <c r="G1" s="6"/>
      <c r="H1" s="6"/>
      <c r="I1" s="6"/>
      <c r="J1" s="6"/>
      <c r="K1" s="6" t="s">
        <v>141</v>
      </c>
      <c r="L1" s="10">
        <v>4.8611111111111112E-3</v>
      </c>
    </row>
    <row r="2" spans="1:12" x14ac:dyDescent="0.2">
      <c r="A2" s="15">
        <f>L2</f>
        <v>0.61736111111111025</v>
      </c>
      <c r="B2" s="16" t="s">
        <v>33</v>
      </c>
      <c r="C2" s="16" t="s">
        <v>34</v>
      </c>
      <c r="D2" s="16" t="s">
        <v>35</v>
      </c>
      <c r="E2" s="6"/>
      <c r="F2" s="8">
        <f>E2/$L$4</f>
        <v>0</v>
      </c>
      <c r="G2" s="6"/>
      <c r="H2" s="6"/>
      <c r="I2" s="6"/>
      <c r="J2" s="6"/>
      <c r="K2" s="6" t="s">
        <v>148</v>
      </c>
      <c r="L2" s="7">
        <f>'04 A5'!J3</f>
        <v>0.61736111111111025</v>
      </c>
    </row>
    <row r="3" spans="1:12" x14ac:dyDescent="0.2">
      <c r="A3" s="15">
        <f>A2+L1</f>
        <v>0.62222222222222134</v>
      </c>
      <c r="B3" s="16" t="s">
        <v>17</v>
      </c>
      <c r="C3" s="16" t="s">
        <v>109</v>
      </c>
      <c r="D3" s="16" t="s">
        <v>110</v>
      </c>
      <c r="E3" s="6"/>
      <c r="F3" s="8">
        <f>E3/$L$4</f>
        <v>0</v>
      </c>
      <c r="G3" s="6"/>
      <c r="H3" s="6"/>
      <c r="I3" s="6"/>
      <c r="J3" s="6"/>
      <c r="K3" s="6" t="s">
        <v>150</v>
      </c>
      <c r="L3" s="7">
        <v>6.9444444444444441E-3</v>
      </c>
    </row>
    <row r="4" spans="1:12" x14ac:dyDescent="0.2">
      <c r="A4" s="15">
        <f t="shared" ref="A4:A12" si="0">A3+$L$1</f>
        <v>0.62708333333333244</v>
      </c>
      <c r="B4" s="16" t="s">
        <v>4</v>
      </c>
      <c r="C4" s="16" t="s">
        <v>5</v>
      </c>
      <c r="D4" s="16" t="s">
        <v>6</v>
      </c>
      <c r="E4" s="6"/>
      <c r="F4" s="8">
        <f>E4/$L$4</f>
        <v>0</v>
      </c>
      <c r="G4" s="6"/>
      <c r="H4" s="6"/>
      <c r="I4" s="6"/>
      <c r="J4" s="6"/>
      <c r="K4" s="6" t="s">
        <v>155</v>
      </c>
      <c r="L4" s="6">
        <v>200</v>
      </c>
    </row>
    <row r="5" spans="1:12" x14ac:dyDescent="0.2">
      <c r="A5" s="15">
        <f t="shared" si="0"/>
        <v>0.63194444444444353</v>
      </c>
      <c r="B5" s="16" t="s">
        <v>100</v>
      </c>
      <c r="C5" s="16" t="s">
        <v>101</v>
      </c>
      <c r="D5" s="16" t="s">
        <v>102</v>
      </c>
      <c r="E5" s="6"/>
      <c r="F5" s="8">
        <f>E5/$L$4</f>
        <v>0</v>
      </c>
      <c r="G5" s="6"/>
      <c r="H5" s="6"/>
      <c r="I5" s="6"/>
      <c r="J5" s="6"/>
      <c r="K5" s="6" t="s">
        <v>149</v>
      </c>
      <c r="L5" s="7">
        <f>A12+L1+L3</f>
        <v>0.6777777777777767</v>
      </c>
    </row>
    <row r="6" spans="1:12" x14ac:dyDescent="0.2">
      <c r="A6" s="15">
        <f t="shared" si="0"/>
        <v>0.63680555555555463</v>
      </c>
      <c r="B6" s="16" t="s">
        <v>9</v>
      </c>
      <c r="C6" s="16" t="s">
        <v>10</v>
      </c>
      <c r="D6" s="16" t="s">
        <v>11</v>
      </c>
      <c r="E6" s="6"/>
      <c r="F6" s="8">
        <f>E6/$L$4</f>
        <v>0</v>
      </c>
      <c r="G6" s="6"/>
      <c r="H6" s="6"/>
      <c r="I6" s="6"/>
      <c r="J6" s="6"/>
      <c r="K6" s="6"/>
      <c r="L6" s="6"/>
    </row>
    <row r="7" spans="1:12" x14ac:dyDescent="0.2">
      <c r="A7" s="15">
        <f t="shared" si="0"/>
        <v>0.64166666666666572</v>
      </c>
      <c r="B7" s="16" t="s">
        <v>47</v>
      </c>
      <c r="C7" s="16" t="s">
        <v>48</v>
      </c>
      <c r="D7" s="16" t="s">
        <v>103</v>
      </c>
      <c r="E7" s="6"/>
      <c r="F7" s="8">
        <f>E7/$L$4</f>
        <v>0</v>
      </c>
      <c r="G7" s="6"/>
      <c r="H7" s="6"/>
      <c r="I7" s="6"/>
      <c r="J7" s="6"/>
      <c r="K7" s="6"/>
      <c r="L7" s="6"/>
    </row>
    <row r="8" spans="1:12" x14ac:dyDescent="0.2">
      <c r="A8" s="15">
        <f t="shared" si="0"/>
        <v>0.64652777777777681</v>
      </c>
      <c r="B8" s="16" t="s">
        <v>25</v>
      </c>
      <c r="C8" s="16" t="s">
        <v>104</v>
      </c>
      <c r="D8" s="16" t="s">
        <v>105</v>
      </c>
      <c r="E8" s="6"/>
      <c r="F8" s="8">
        <f>E8/$L$4</f>
        <v>0</v>
      </c>
      <c r="G8" s="6"/>
      <c r="H8" s="6"/>
      <c r="I8" s="6"/>
      <c r="J8" s="6"/>
      <c r="K8" s="6"/>
      <c r="L8" s="6"/>
    </row>
    <row r="9" spans="1:12" x14ac:dyDescent="0.2">
      <c r="A9" s="15">
        <f t="shared" si="0"/>
        <v>0.65138888888888791</v>
      </c>
      <c r="B9" s="16" t="s">
        <v>106</v>
      </c>
      <c r="C9" s="16" t="s">
        <v>107</v>
      </c>
      <c r="D9" s="16" t="s">
        <v>108</v>
      </c>
      <c r="E9" s="6"/>
      <c r="F9" s="8">
        <f>E9/$L$4</f>
        <v>0</v>
      </c>
      <c r="G9" s="6"/>
      <c r="H9" s="6"/>
      <c r="I9" s="6"/>
      <c r="J9" s="6"/>
      <c r="K9" s="6"/>
      <c r="L9" s="6"/>
    </row>
    <row r="10" spans="1:12" x14ac:dyDescent="0.2">
      <c r="A10" s="15">
        <f t="shared" si="0"/>
        <v>0.656249999999999</v>
      </c>
      <c r="B10" s="16" t="s">
        <v>111</v>
      </c>
      <c r="C10" s="16" t="s">
        <v>112</v>
      </c>
      <c r="D10" s="16" t="s">
        <v>113</v>
      </c>
      <c r="E10" s="6"/>
      <c r="F10" s="8">
        <f>E10/$L$4</f>
        <v>0</v>
      </c>
      <c r="G10" s="6"/>
      <c r="H10" s="6"/>
      <c r="I10" s="6"/>
      <c r="J10" s="6"/>
      <c r="K10" s="6"/>
      <c r="L10" s="6"/>
    </row>
    <row r="11" spans="1:12" x14ac:dyDescent="0.2">
      <c r="A11" s="15">
        <f t="shared" si="0"/>
        <v>0.66111111111111009</v>
      </c>
      <c r="B11" s="16" t="s">
        <v>97</v>
      </c>
      <c r="C11" s="16" t="s">
        <v>98</v>
      </c>
      <c r="D11" s="16" t="s">
        <v>99</v>
      </c>
      <c r="E11" s="6"/>
      <c r="F11" s="8">
        <f>E11/$L$4</f>
        <v>0</v>
      </c>
      <c r="G11" s="6"/>
      <c r="H11" s="6"/>
      <c r="I11" s="6"/>
      <c r="J11" s="6"/>
      <c r="K11" s="6"/>
      <c r="L11" s="6"/>
    </row>
    <row r="12" spans="1:12" x14ac:dyDescent="0.2">
      <c r="A12" s="15">
        <f t="shared" si="0"/>
        <v>0.66597222222222119</v>
      </c>
      <c r="B12" s="16" t="s">
        <v>94</v>
      </c>
      <c r="C12" s="16" t="s">
        <v>95</v>
      </c>
      <c r="D12" s="16" t="s">
        <v>96</v>
      </c>
      <c r="E12" s="6"/>
      <c r="F12" s="8">
        <f>E12/$L$4</f>
        <v>0</v>
      </c>
      <c r="G12" s="6"/>
      <c r="H12" s="6"/>
      <c r="I12" s="6"/>
      <c r="J12" s="6"/>
      <c r="K12" s="6"/>
      <c r="L12" s="6"/>
    </row>
    <row r="13" spans="1:12" x14ac:dyDescent="0.2">
      <c r="E13" s="6"/>
      <c r="F13" s="6"/>
      <c r="G13" s="6"/>
      <c r="H13" s="6"/>
      <c r="I13" s="6"/>
      <c r="J13" s="6"/>
      <c r="K13" s="6"/>
      <c r="L13" s="6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zoomScaleNormal="100" workbookViewId="0">
      <selection activeCell="J3" sqref="J2:K3"/>
    </sheetView>
  </sheetViews>
  <sheetFormatPr defaultRowHeight="12.75" x14ac:dyDescent="0.2"/>
  <cols>
    <col min="1" max="3" width="11.42578125" style="14"/>
    <col min="4" max="4" width="24.5703125" style="14" bestFit="1" customWidth="1"/>
    <col min="5" max="1013" width="11.42578125" style="14"/>
    <col min="1014" max="16384" width="9.140625" style="14"/>
  </cols>
  <sheetData>
    <row r="1" spans="1:11" x14ac:dyDescent="0.2">
      <c r="A1" s="13" t="s">
        <v>137</v>
      </c>
      <c r="B1" s="13" t="s">
        <v>152</v>
      </c>
      <c r="C1" s="13" t="s">
        <v>153</v>
      </c>
      <c r="D1" s="13" t="s">
        <v>154</v>
      </c>
      <c r="E1" s="6" t="s">
        <v>138</v>
      </c>
      <c r="F1" s="6" t="s">
        <v>139</v>
      </c>
      <c r="G1" s="6"/>
      <c r="H1" s="6"/>
      <c r="I1" s="6"/>
      <c r="J1" s="6" t="s">
        <v>141</v>
      </c>
      <c r="K1" s="10">
        <v>5.5555555555555558E-3</v>
      </c>
    </row>
    <row r="2" spans="1:11" x14ac:dyDescent="0.2">
      <c r="A2" s="15">
        <f>K2</f>
        <v>0.6777777777777767</v>
      </c>
      <c r="B2" s="16" t="s">
        <v>94</v>
      </c>
      <c r="C2" s="16" t="s">
        <v>95</v>
      </c>
      <c r="D2" s="16" t="s">
        <v>96</v>
      </c>
      <c r="E2" s="6"/>
      <c r="F2" s="8">
        <f>E2/$K$4</f>
        <v>0</v>
      </c>
      <c r="G2" s="6"/>
      <c r="H2" s="6"/>
      <c r="I2" s="6"/>
      <c r="J2" s="6" t="s">
        <v>149</v>
      </c>
      <c r="K2" s="7">
        <f>'05 A10'!L5</f>
        <v>0.6777777777777767</v>
      </c>
    </row>
    <row r="3" spans="1:11" x14ac:dyDescent="0.2">
      <c r="A3" s="15">
        <f>A2+$K$1</f>
        <v>0.68333333333333224</v>
      </c>
      <c r="B3" s="16" t="s">
        <v>97</v>
      </c>
      <c r="C3" s="16" t="s">
        <v>98</v>
      </c>
      <c r="D3" s="16" t="s">
        <v>99</v>
      </c>
      <c r="F3" s="8">
        <f t="shared" ref="F3:F5" si="0">E3/$K$4</f>
        <v>0</v>
      </c>
      <c r="J3" s="6" t="s">
        <v>147</v>
      </c>
      <c r="K3" s="10">
        <f>A5+K1</f>
        <v>0.69999999999999885</v>
      </c>
    </row>
    <row r="4" spans="1:11" x14ac:dyDescent="0.2">
      <c r="A4" s="15">
        <f>A3+$K$1</f>
        <v>0.68888888888888777</v>
      </c>
      <c r="B4" s="16" t="s">
        <v>45</v>
      </c>
      <c r="C4" s="16" t="s">
        <v>46</v>
      </c>
      <c r="D4" s="16" t="s">
        <v>117</v>
      </c>
      <c r="F4" s="8">
        <f t="shared" si="0"/>
        <v>0</v>
      </c>
      <c r="J4" s="6" t="s">
        <v>155</v>
      </c>
      <c r="K4" s="6">
        <v>300</v>
      </c>
    </row>
    <row r="5" spans="1:11" x14ac:dyDescent="0.2">
      <c r="A5" s="15">
        <f>A4+$K$1</f>
        <v>0.69444444444444331</v>
      </c>
      <c r="B5" s="16" t="s">
        <v>114</v>
      </c>
      <c r="C5" s="16" t="s">
        <v>115</v>
      </c>
      <c r="D5" s="16" t="s">
        <v>116</v>
      </c>
      <c r="F5" s="8">
        <f t="shared" si="0"/>
        <v>0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AE024B8DB45D41BE44DD8951D5770F" ma:contentTypeVersion="10" ma:contentTypeDescription="Create a new document." ma:contentTypeScope="" ma:versionID="b1f6dc0aba7be10abcb969b6e4fb0554">
  <xsd:schema xmlns:xsd="http://www.w3.org/2001/XMLSchema" xmlns:xs="http://www.w3.org/2001/XMLSchema" xmlns:p="http://schemas.microsoft.com/office/2006/metadata/properties" xmlns:ns2="baece024-e999-4e7d-97c3-4f3b221a5a59" targetNamespace="http://schemas.microsoft.com/office/2006/metadata/properties" ma:root="true" ma:fieldsID="ba165fa2c1e6a5a8b9c3ccc0bc9f2653" ns2:_="">
    <xsd:import namespace="baece024-e999-4e7d-97c3-4f3b221a5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ce024-e999-4e7d-97c3-4f3b221a5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18D27F-C4FF-4385-A3B7-BD79FCB8D09C}"/>
</file>

<file path=customXml/itemProps2.xml><?xml version="1.0" encoding="utf-8"?>
<ds:datastoreItem xmlns:ds="http://schemas.openxmlformats.org/officeDocument/2006/customXml" ds:itemID="{243F51E3-532E-42DA-B518-0A5FA3C3519A}"/>
</file>

<file path=customXml/itemProps3.xml><?xml version="1.0" encoding="utf-8"?>
<ds:datastoreItem xmlns:ds="http://schemas.openxmlformats.org/officeDocument/2006/customXml" ds:itemID="{04272D3F-133D-4E8B-B161-BE9837721C3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01Miniemen (proef zonder galop)</vt:lpstr>
      <vt:lpstr>02 E5</vt:lpstr>
      <vt:lpstr>03 E7</vt:lpstr>
      <vt:lpstr>04 A5</vt:lpstr>
      <vt:lpstr>05 A10</vt:lpstr>
      <vt:lpstr>06 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Manege De Mustang</dc:creator>
  <cp:lastModifiedBy>HorseWhip</cp:lastModifiedBy>
  <cp:revision>0</cp:revision>
  <dcterms:created xsi:type="dcterms:W3CDTF">2021-08-06T11:42:43Z</dcterms:created>
  <dcterms:modified xsi:type="dcterms:W3CDTF">2021-08-06T14:13:20Z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0x010100DAAE024B8DB45D41BE44DD8951D5770F</vt:lpwstr>
  </property>
</Properties>
</file>